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315" yWindow="90" windowWidth="27360" windowHeight="14025"/>
  </bookViews>
  <sheets>
    <sheet name="List1" sheetId="1" r:id="rId1"/>
    <sheet name="List2" sheetId="2" r:id="rId2"/>
    <sheet name="List3" sheetId="3" r:id="rId3"/>
  </sheets>
  <definedNames>
    <definedName name="_xlnm.Print_Area" localSheetId="0">List1!$J$1:$Q$50</definedName>
  </definedNames>
  <calcPr calcId="145621"/>
</workbook>
</file>

<file path=xl/calcChain.xml><?xml version="1.0" encoding="utf-8"?>
<calcChain xmlns="http://schemas.openxmlformats.org/spreadsheetml/2006/main">
  <c r="O46" i="1" l="1"/>
  <c r="O48" i="1"/>
  <c r="O49" i="1"/>
  <c r="O47" i="1"/>
</calcChain>
</file>

<file path=xl/sharedStrings.xml><?xml version="1.0" encoding="utf-8"?>
<sst xmlns="http://schemas.openxmlformats.org/spreadsheetml/2006/main" count="250" uniqueCount="131">
  <si>
    <t>SEZNAM VAD A PORUCH V OBJEKTU A JEJICH PŘÍČINY</t>
  </si>
  <si>
    <t>POPIS VADY, PORUCHY</t>
  </si>
  <si>
    <t>DRUH VADY, PORUCHY</t>
  </si>
  <si>
    <t>PRIORITA OPRAVY</t>
  </si>
  <si>
    <t>ROZSAH OPRAVY</t>
  </si>
  <si>
    <t>ORIENTAČNÍ CENA OPRAVY</t>
  </si>
  <si>
    <t>NAVRHOVANÉ TECHNICKÉ ŘEŠENÍ</t>
  </si>
  <si>
    <t>UMÍSTĚNÍ VADY, PORUCHY</t>
  </si>
  <si>
    <t>ETAPA</t>
  </si>
  <si>
    <t>funkční</t>
  </si>
  <si>
    <t>estetická</t>
  </si>
  <si>
    <t>nízká</t>
  </si>
  <si>
    <t>vysoká</t>
  </si>
  <si>
    <t>trhliny ve venkovních omítkách</t>
  </si>
  <si>
    <t>fasády všeobecně</t>
  </si>
  <si>
    <t>statická, estetická</t>
  </si>
  <si>
    <t>komplexní</t>
  </si>
  <si>
    <t>zejména 1. nadzemní podlaží a přednáškový sál, jižní a západní obvodové stěny</t>
  </si>
  <si>
    <t>ve všech podlažích</t>
  </si>
  <si>
    <t>odstranění odlupujících se částí omítek a provedení dilatační úpravy s krycí dilatační lištou</t>
  </si>
  <si>
    <t>trhliny v povrchových vrstvách v místě dilatace uvnitř objektu</t>
  </si>
  <si>
    <t>trhliny na rozhraní zdiva a železobetonových konstrukcí vnitřních dělících nenosných stěn</t>
  </si>
  <si>
    <t>trhliny na rozhraní zdiva a železobetonových konstrukcí obvodových nenosných výplňových stěn</t>
  </si>
  <si>
    <t>zejména 2. nadzemní podlaží</t>
  </si>
  <si>
    <t>odstranění odlupujících se částí omítek a provedení vyspravení omítek včetně výmalby</t>
  </si>
  <si>
    <t>trhliny v místě napojení spojovacího krčku spojujícího objekt s jižní věží</t>
  </si>
  <si>
    <t>1. a 2. nadzemní podlaží</t>
  </si>
  <si>
    <t>odstranění odlupujících se částí omítek a provedení dilatační úpravy s krycí dilatační lištou; vyspravení klempířských výrobků kryjících dilataci v exteriéru</t>
  </si>
  <si>
    <t>trhliny v místě napojení spojovacího krčku do planetária</t>
  </si>
  <si>
    <t>1. nadzemní podlaží, vnitřní omítky</t>
  </si>
  <si>
    <t>trhliny ve stropní desce jižní věže</t>
  </si>
  <si>
    <t>stropní deska nad 1.PP</t>
  </si>
  <si>
    <t>trhliny ve stropní desce 1. podzemního podlaží (pod kinosálem)</t>
  </si>
  <si>
    <t>morálně zastaralá otopná tělesa</t>
  </si>
  <si>
    <t>plynová kotelna nevyhovující současným standartům</t>
  </si>
  <si>
    <t>kotelna v 1.PP</t>
  </si>
  <si>
    <t xml:space="preserve">střední </t>
  </si>
  <si>
    <t>výměna starých plynových kotlů za nové</t>
  </si>
  <si>
    <t>prostory WC</t>
  </si>
  <si>
    <t>celá budova</t>
  </si>
  <si>
    <t>nedostatečná výměna vzduchu na některých hygienických zazemích</t>
  </si>
  <si>
    <t xml:space="preserve">výměna ventilátorů a doplnění prvků pro regulaci vzduchu </t>
  </si>
  <si>
    <t xml:space="preserve">Elektroinstalace nevyhovuje dnešním standardům </t>
  </si>
  <si>
    <t>nové elektro rozvody dle platných ČSN</t>
  </si>
  <si>
    <t>Osvětlení v celém objektu jsou již technicky a vizuálně zastaralé</t>
  </si>
  <si>
    <t>estetické, funkční</t>
  </si>
  <si>
    <t>výměna starých svítidel za nová s LED technologií, Návrh nového osvětlení dle ČSN EN 12464-1. pro spnění minimální osvětlenosti.</t>
  </si>
  <si>
    <t>výměna zastaralých zařizovacích předmětů za nové</t>
  </si>
  <si>
    <t>Zastaralé a opotřebované výtokové armatury</t>
  </si>
  <si>
    <t>výměna zastaralých výtokových armatur za nové</t>
  </si>
  <si>
    <t>chybějící děšťový svod</t>
  </si>
  <si>
    <t>doplnění dešťového svodu</t>
  </si>
  <si>
    <t>Zastaralé a zkorodované splaškové potrubí</t>
  </si>
  <si>
    <t>výměna stávajícího litinového potrubí za nové z PVC</t>
  </si>
  <si>
    <t>zastaralé jednotky chlazení vnitřní a venkovní</t>
  </si>
  <si>
    <t>v místnostech 107 a 227</t>
  </si>
  <si>
    <t xml:space="preserve">výměna za nové jednotky </t>
  </si>
  <si>
    <t>chybějící chlazení místnosti sálu, kancelářských prostor a společenských prostor</t>
  </si>
  <si>
    <t>instalace nových vnitřních i venkovních jednotek chlazení</t>
  </si>
  <si>
    <t>výměna starých otopných těles za nové</t>
  </si>
  <si>
    <t>zateplení obálky budovy</t>
  </si>
  <si>
    <t>zateplení obálky budovy z důvodu zajištění tepelné pohody v budově</t>
  </si>
  <si>
    <t>kolize dešťového svodu D6 s nově vzniklou rampou pro vozíčkáře</t>
  </si>
  <si>
    <t>přesunutí dešťového svodu z prostoru rampy</t>
  </si>
  <si>
    <t>severní strana objektu</t>
  </si>
  <si>
    <t>doporučené nucené větrání S REKUPERACÍ celé budovy, vzhledem k budoucímu zateplení obálky budovy</t>
  </si>
  <si>
    <t xml:space="preserve">instalace VZT jednotek S REKUPERACÍ pro celou budovu </t>
  </si>
  <si>
    <t>vybudování chodníků</t>
  </si>
  <si>
    <t>funkční, bezpečnostní</t>
  </si>
  <si>
    <t>absence chodníků</t>
  </si>
  <si>
    <t>sever a východ řešeného území</t>
  </si>
  <si>
    <t>západ a jih řešeného území</t>
  </si>
  <si>
    <t>cca 170m²</t>
  </si>
  <si>
    <t>VEŘEJNÁ ČÁST ŘEŠENÉHO ÚZEMÍ:</t>
  </si>
  <si>
    <t>NEVEŘEJNÁ ČÁST - AREÁL:</t>
  </si>
  <si>
    <t>cca 150m²</t>
  </si>
  <si>
    <t>absence parkovacích stání</t>
  </si>
  <si>
    <t>cca 500m²</t>
  </si>
  <si>
    <t xml:space="preserve"> cca 450m²</t>
  </si>
  <si>
    <t>vybudování 33 parkovacích stání pro veřejnost</t>
  </si>
  <si>
    <t>cca 55m²</t>
  </si>
  <si>
    <t xml:space="preserve">vybudování chodníků </t>
  </si>
  <si>
    <t xml:space="preserve">vybudování parkovacích stání </t>
  </si>
  <si>
    <t>cca 530m²</t>
  </si>
  <si>
    <t>výměna konstrukce včetně podkladů, zřízení obrub, šířka komunikace 4,0-4,5m</t>
  </si>
  <si>
    <t>výměna konstrukce včetně podkladů, zřízení obrub, šířka komunikace ze 3,5m na 4,0m</t>
  </si>
  <si>
    <t>cca 250m²</t>
  </si>
  <si>
    <t>ošetření/zastřihnutí/kácení dle dendrologie</t>
  </si>
  <si>
    <t>stávající zeleň</t>
  </si>
  <si>
    <t>narušená konstrukce stávajících komunikací</t>
  </si>
  <si>
    <t>estetická, funkční</t>
  </si>
  <si>
    <t>stávající oplocení (pletivo,brána,sloupky)</t>
  </si>
  <si>
    <t>nový protikorozní nátěr brány a pletiva, vyspárování betonových sloupků</t>
  </si>
  <si>
    <t>nové oplocení</t>
  </si>
  <si>
    <t>umístit na pozemky investora, cca 0,5m od hranice pozemku</t>
  </si>
  <si>
    <t>nedostatečné akustické parametry</t>
  </si>
  <si>
    <t>funkční, estetická</t>
  </si>
  <si>
    <t>výměna dveřních křídel za nové</t>
  </si>
  <si>
    <t>prasktiny a nerovnost nášlapných vrstev</t>
  </si>
  <si>
    <t>převážně 1.PP</t>
  </si>
  <si>
    <t>morálně zastaralé zábradlí na jižní straně terasy, nedostatečné kotvení</t>
  </si>
  <si>
    <t>na jižná straně fasády (terasa)</t>
  </si>
  <si>
    <t>minimálně garáž a dílny</t>
  </si>
  <si>
    <t>vyrovnávací vrstva, výměna nášlapné vrstvy</t>
  </si>
  <si>
    <t>kompletní náhrada</t>
  </si>
  <si>
    <t>nové zakotvení a náhrada stávajícího zábradlí</t>
  </si>
  <si>
    <t>výměna prvků, nátěr</t>
  </si>
  <si>
    <t>degradovaná ŽB monolitická konstrukce venkovního vstupního schodiště (zrezivělá výztuž a odlupující se krycí vrstvy betonu)</t>
  </si>
  <si>
    <t>venkovní vstupní schodiště</t>
  </si>
  <si>
    <t>odstranění odlupujících se částí betonových krycích vrstev a výztuže s následnou sanací ŽB nosné konstrukce</t>
  </si>
  <si>
    <t>prostor 3.NP</t>
  </si>
  <si>
    <t>statická</t>
  </si>
  <si>
    <t>vysoká (v případě požadavku na instalaci dalekohledů)</t>
  </si>
  <si>
    <t>-</t>
  </si>
  <si>
    <t>otázka umístění dalekohledů v 3.NP (na střeše) včetně souvisejících stavebních úprav (stěny a zastřešení)</t>
  </si>
  <si>
    <t>ve fázi zpracování PD pro DSP, resp. DPS, nutnost provést podrobný průzkum stávajících ŽB konstrukcí vč. stanovení nutných zesilujících opatření (uhlíkové lamely, zesílení ŽB průřezů přibetonováním, apod.)</t>
  </si>
  <si>
    <t>Zastaralé a opotřebované zařizovací předměty ZTI</t>
  </si>
  <si>
    <t>Využití dešťových vod a případné vsakování</t>
  </si>
  <si>
    <t>Zrušení stávajícího septiku a využití napojení na veřejnou kanalizaci</t>
  </si>
  <si>
    <t>svodné deštové potrubí v nových trasách a osazení retenčního a vsakovacího zařízení</t>
  </si>
  <si>
    <t>nová trasa svodného potrubí, zrušení stávajícího septiku a napojení na veřejnou kanalizaci</t>
  </si>
  <si>
    <t>chybějící systém měření a regulace</t>
  </si>
  <si>
    <t>instalace systému</t>
  </si>
  <si>
    <t>morálně opotřebený vzhled plechového zastřešení a klempířských výrobků</t>
  </si>
  <si>
    <t>odstranění odlupujících se částí omítek, sanace trhlin sešitím a zapravení omítek v okolí trhlin</t>
  </si>
  <si>
    <t>POZN: Uvedené ceny za opravu jsou bez DPH.</t>
  </si>
  <si>
    <t>odstranění odlupujících se částí omítek a zapravení omítek v okolí trhlin</t>
  </si>
  <si>
    <t>Celkové náklady - 1. ETAPA:</t>
  </si>
  <si>
    <t>Celkové náklady - 2. ETAPA:</t>
  </si>
  <si>
    <t>Celkové náklady - 3. ETAPA:</t>
  </si>
  <si>
    <t>Celkové náklady - 4. ETAPA: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</si>
</sst>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2" borderId="2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J1:T50"/>
  <sheetViews>
    <sheetView tabSelected="1" topLeftCell="I25" zoomScale="85" zoomScaleNormal="85" workbookViewId="0">
      <selection activeCell="M54" sqref="M54"/>
    </sheetView>
  </sheetViews>
  <sheetFormatPr defaultColWidth="8.85546875" defaultRowHeight="15" customHeight="1" x14ac:dyDescent="0.25"/>
  <cols>
    <col min="1" max="9" width="8.85546875" style="4"/>
    <col min="10" max="17" width="33.7109375" style="4" customWidth="1"/>
    <col min="18" max="24" width="8.85546875" style="4" customWidth="1"/>
    <col min="25" max="16384" width="8.85546875" style="4"/>
  </cols>
  <sheetData>
    <row r="1" spans="10:20" ht="15" customHeight="1" x14ac:dyDescent="0.25">
      <c r="J1" s="23" t="s">
        <v>0</v>
      </c>
      <c r="K1" s="23"/>
      <c r="L1" s="23"/>
      <c r="M1" s="23"/>
      <c r="N1" s="23"/>
      <c r="O1" s="23"/>
      <c r="P1" s="23"/>
      <c r="Q1" s="23"/>
      <c r="R1" s="6"/>
      <c r="S1" s="6"/>
      <c r="T1" s="6"/>
    </row>
    <row r="2" spans="10:20" ht="15" customHeight="1" thickBot="1" x14ac:dyDescent="0.3"/>
    <row r="3" spans="10:20" ht="15" customHeight="1" thickBot="1" x14ac:dyDescent="0.3">
      <c r="J3" s="1" t="s">
        <v>1</v>
      </c>
      <c r="K3" s="5" t="s">
        <v>7</v>
      </c>
      <c r="L3" s="2" t="s">
        <v>2</v>
      </c>
      <c r="M3" s="2" t="s">
        <v>3</v>
      </c>
      <c r="N3" s="2" t="s">
        <v>4</v>
      </c>
      <c r="O3" s="2" t="s">
        <v>5</v>
      </c>
      <c r="P3" s="18" t="s">
        <v>6</v>
      </c>
      <c r="Q3" s="3" t="s">
        <v>8</v>
      </c>
    </row>
    <row r="4" spans="10:20" s="12" customFormat="1" ht="40.5" x14ac:dyDescent="0.25">
      <c r="J4" s="8" t="s">
        <v>13</v>
      </c>
      <c r="K4" s="9" t="s">
        <v>14</v>
      </c>
      <c r="L4" s="10" t="s">
        <v>15</v>
      </c>
      <c r="M4" s="10" t="s">
        <v>12</v>
      </c>
      <c r="N4" s="10" t="s">
        <v>16</v>
      </c>
      <c r="O4" s="36">
        <v>530000</v>
      </c>
      <c r="P4" s="7" t="s">
        <v>124</v>
      </c>
      <c r="Q4" s="11">
        <v>1</v>
      </c>
    </row>
    <row r="5" spans="10:20" s="12" customFormat="1" ht="54" x14ac:dyDescent="0.25">
      <c r="J5" s="13" t="s">
        <v>107</v>
      </c>
      <c r="K5" s="14" t="s">
        <v>108</v>
      </c>
      <c r="L5" s="15" t="s">
        <v>15</v>
      </c>
      <c r="M5" s="15" t="s">
        <v>12</v>
      </c>
      <c r="N5" s="15" t="s">
        <v>16</v>
      </c>
      <c r="O5" s="36">
        <v>130000</v>
      </c>
      <c r="P5" s="16" t="s">
        <v>109</v>
      </c>
      <c r="Q5" s="17">
        <v>1</v>
      </c>
    </row>
    <row r="6" spans="10:20" s="12" customFormat="1" ht="15" customHeight="1" x14ac:dyDescent="0.25">
      <c r="J6" s="8" t="s">
        <v>95</v>
      </c>
      <c r="K6" s="9" t="s">
        <v>39</v>
      </c>
      <c r="L6" s="10" t="s">
        <v>96</v>
      </c>
      <c r="M6" s="10" t="s">
        <v>11</v>
      </c>
      <c r="N6" s="10" t="s">
        <v>16</v>
      </c>
      <c r="O6" s="37">
        <v>460000</v>
      </c>
      <c r="P6" s="7" t="s">
        <v>97</v>
      </c>
      <c r="Q6" s="11">
        <v>4</v>
      </c>
    </row>
    <row r="7" spans="10:20" s="12" customFormat="1" ht="39.950000000000003" customHeight="1" x14ac:dyDescent="0.25">
      <c r="J7" s="8" t="s">
        <v>98</v>
      </c>
      <c r="K7" s="9" t="s">
        <v>99</v>
      </c>
      <c r="L7" s="10" t="s">
        <v>10</v>
      </c>
      <c r="M7" s="10" t="s">
        <v>11</v>
      </c>
      <c r="N7" s="10" t="s">
        <v>102</v>
      </c>
      <c r="O7" s="37">
        <v>1900000</v>
      </c>
      <c r="P7" s="7" t="s">
        <v>103</v>
      </c>
      <c r="Q7" s="11">
        <v>4</v>
      </c>
    </row>
    <row r="8" spans="10:20" s="12" customFormat="1" ht="27" customHeight="1" x14ac:dyDescent="0.25">
      <c r="J8" s="8" t="s">
        <v>100</v>
      </c>
      <c r="K8" s="9" t="s">
        <v>101</v>
      </c>
      <c r="L8" s="10" t="s">
        <v>9</v>
      </c>
      <c r="M8" s="10" t="s">
        <v>12</v>
      </c>
      <c r="N8" s="10" t="s">
        <v>104</v>
      </c>
      <c r="O8" s="36">
        <v>115000</v>
      </c>
      <c r="P8" s="7" t="s">
        <v>105</v>
      </c>
      <c r="Q8" s="11">
        <v>1</v>
      </c>
    </row>
    <row r="9" spans="10:20" s="12" customFormat="1" ht="40.5" x14ac:dyDescent="0.25">
      <c r="J9" s="8" t="s">
        <v>123</v>
      </c>
      <c r="K9" s="9" t="s">
        <v>39</v>
      </c>
      <c r="L9" s="10" t="s">
        <v>10</v>
      </c>
      <c r="M9" s="10" t="s">
        <v>11</v>
      </c>
      <c r="N9" s="10" t="s">
        <v>16</v>
      </c>
      <c r="O9" s="37">
        <v>700000</v>
      </c>
      <c r="P9" s="7" t="s">
        <v>106</v>
      </c>
      <c r="Q9" s="11">
        <v>4</v>
      </c>
    </row>
    <row r="10" spans="10:20" s="12" customFormat="1" ht="54" x14ac:dyDescent="0.25">
      <c r="J10" s="13" t="s">
        <v>22</v>
      </c>
      <c r="K10" s="14" t="s">
        <v>17</v>
      </c>
      <c r="L10" s="15" t="s">
        <v>15</v>
      </c>
      <c r="M10" s="15" t="s">
        <v>12</v>
      </c>
      <c r="N10" s="15" t="s">
        <v>16</v>
      </c>
      <c r="O10" s="36">
        <v>200000</v>
      </c>
      <c r="P10" s="16" t="s">
        <v>126</v>
      </c>
      <c r="Q10" s="17">
        <v>1</v>
      </c>
    </row>
    <row r="11" spans="10:20" s="12" customFormat="1" ht="40.5" x14ac:dyDescent="0.25">
      <c r="J11" s="13" t="s">
        <v>20</v>
      </c>
      <c r="K11" s="14" t="s">
        <v>18</v>
      </c>
      <c r="L11" s="15" t="s">
        <v>15</v>
      </c>
      <c r="M11" s="15" t="s">
        <v>11</v>
      </c>
      <c r="N11" s="15" t="s">
        <v>16</v>
      </c>
      <c r="O11" s="36">
        <v>165000</v>
      </c>
      <c r="P11" s="16" t="s">
        <v>19</v>
      </c>
      <c r="Q11" s="17">
        <v>2</v>
      </c>
    </row>
    <row r="12" spans="10:20" s="12" customFormat="1" ht="40.5" x14ac:dyDescent="0.25">
      <c r="J12" s="13" t="s">
        <v>21</v>
      </c>
      <c r="K12" s="14" t="s">
        <v>23</v>
      </c>
      <c r="L12" s="15" t="s">
        <v>15</v>
      </c>
      <c r="M12" s="15" t="s">
        <v>11</v>
      </c>
      <c r="N12" s="15" t="s">
        <v>16</v>
      </c>
      <c r="O12" s="36">
        <v>105000</v>
      </c>
      <c r="P12" s="16" t="s">
        <v>24</v>
      </c>
      <c r="Q12" s="17">
        <v>2</v>
      </c>
    </row>
    <row r="13" spans="10:20" s="12" customFormat="1" ht="67.5" x14ac:dyDescent="0.25">
      <c r="J13" s="13" t="s">
        <v>25</v>
      </c>
      <c r="K13" s="14" t="s">
        <v>26</v>
      </c>
      <c r="L13" s="15" t="s">
        <v>15</v>
      </c>
      <c r="M13" s="15" t="s">
        <v>12</v>
      </c>
      <c r="N13" s="15" t="s">
        <v>16</v>
      </c>
      <c r="O13" s="36">
        <v>120000</v>
      </c>
      <c r="P13" s="16" t="s">
        <v>27</v>
      </c>
      <c r="Q13" s="17">
        <v>1</v>
      </c>
    </row>
    <row r="14" spans="10:20" s="12" customFormat="1" ht="40.5" x14ac:dyDescent="0.25">
      <c r="J14" s="13" t="s">
        <v>28</v>
      </c>
      <c r="K14" s="14" t="s">
        <v>29</v>
      </c>
      <c r="L14" s="15" t="s">
        <v>15</v>
      </c>
      <c r="M14" s="15" t="s">
        <v>11</v>
      </c>
      <c r="N14" s="15" t="s">
        <v>16</v>
      </c>
      <c r="O14" s="36">
        <v>90000</v>
      </c>
      <c r="P14" s="16" t="s">
        <v>19</v>
      </c>
      <c r="Q14" s="17">
        <v>2</v>
      </c>
    </row>
    <row r="15" spans="10:20" s="12" customFormat="1" ht="40.5" x14ac:dyDescent="0.25">
      <c r="J15" s="13" t="s">
        <v>30</v>
      </c>
      <c r="K15" s="14" t="s">
        <v>31</v>
      </c>
      <c r="L15" s="15" t="s">
        <v>15</v>
      </c>
      <c r="M15" s="15" t="s">
        <v>11</v>
      </c>
      <c r="N15" s="15" t="s">
        <v>16</v>
      </c>
      <c r="O15" s="36">
        <v>95000</v>
      </c>
      <c r="P15" s="16" t="s">
        <v>24</v>
      </c>
      <c r="Q15" s="17">
        <v>2</v>
      </c>
    </row>
    <row r="16" spans="10:20" s="12" customFormat="1" ht="40.5" x14ac:dyDescent="0.25">
      <c r="J16" s="13" t="s">
        <v>32</v>
      </c>
      <c r="K16" s="14" t="s">
        <v>31</v>
      </c>
      <c r="L16" s="15" t="s">
        <v>15</v>
      </c>
      <c r="M16" s="15" t="s">
        <v>11</v>
      </c>
      <c r="N16" s="15" t="s">
        <v>16</v>
      </c>
      <c r="O16" s="36">
        <v>330000</v>
      </c>
      <c r="P16" s="16" t="s">
        <v>24</v>
      </c>
      <c r="Q16" s="17">
        <v>2</v>
      </c>
    </row>
    <row r="17" spans="10:17" s="12" customFormat="1" ht="94.5" x14ac:dyDescent="0.25">
      <c r="J17" s="13" t="s">
        <v>114</v>
      </c>
      <c r="K17" s="14" t="s">
        <v>110</v>
      </c>
      <c r="L17" s="15" t="s">
        <v>111</v>
      </c>
      <c r="M17" s="15" t="s">
        <v>112</v>
      </c>
      <c r="N17" s="15" t="s">
        <v>113</v>
      </c>
      <c r="O17" s="36">
        <v>4500000</v>
      </c>
      <c r="P17" s="16" t="s">
        <v>115</v>
      </c>
      <c r="Q17" s="17" t="s">
        <v>113</v>
      </c>
    </row>
    <row r="18" spans="10:17" s="12" customFormat="1" ht="27" x14ac:dyDescent="0.25">
      <c r="J18" s="13" t="s">
        <v>33</v>
      </c>
      <c r="K18" s="14" t="s">
        <v>39</v>
      </c>
      <c r="L18" s="15" t="s">
        <v>10</v>
      </c>
      <c r="M18" s="15" t="s">
        <v>11</v>
      </c>
      <c r="N18" s="15" t="s">
        <v>16</v>
      </c>
      <c r="O18" s="36">
        <v>2410000</v>
      </c>
      <c r="P18" s="16" t="s">
        <v>59</v>
      </c>
      <c r="Q18" s="17">
        <v>4</v>
      </c>
    </row>
    <row r="19" spans="10:17" s="12" customFormat="1" ht="27" x14ac:dyDescent="0.25">
      <c r="J19" s="13" t="s">
        <v>34</v>
      </c>
      <c r="K19" s="14" t="s">
        <v>35</v>
      </c>
      <c r="L19" s="15" t="s">
        <v>9</v>
      </c>
      <c r="M19" s="15" t="s">
        <v>36</v>
      </c>
      <c r="N19" s="15" t="s">
        <v>16</v>
      </c>
      <c r="O19" s="36">
        <v>500000</v>
      </c>
      <c r="P19" s="16" t="s">
        <v>37</v>
      </c>
      <c r="Q19" s="17">
        <v>2</v>
      </c>
    </row>
    <row r="20" spans="10:17" s="12" customFormat="1" ht="40.5" x14ac:dyDescent="0.25">
      <c r="J20" s="13" t="s">
        <v>57</v>
      </c>
      <c r="K20" s="14" t="s">
        <v>39</v>
      </c>
      <c r="L20" s="15" t="s">
        <v>9</v>
      </c>
      <c r="M20" s="15" t="s">
        <v>36</v>
      </c>
      <c r="N20" s="15" t="s">
        <v>16</v>
      </c>
      <c r="O20" s="36">
        <v>230000</v>
      </c>
      <c r="P20" s="16" t="s">
        <v>58</v>
      </c>
      <c r="Q20" s="17">
        <v>3</v>
      </c>
    </row>
    <row r="21" spans="10:17" s="12" customFormat="1" ht="40.5" x14ac:dyDescent="0.25">
      <c r="J21" s="13" t="s">
        <v>60</v>
      </c>
      <c r="K21" s="14" t="s">
        <v>39</v>
      </c>
      <c r="L21" s="15" t="s">
        <v>9</v>
      </c>
      <c r="M21" s="15" t="s">
        <v>36</v>
      </c>
      <c r="N21" s="15" t="s">
        <v>16</v>
      </c>
      <c r="O21" s="36">
        <v>4780000</v>
      </c>
      <c r="P21" s="16" t="s">
        <v>61</v>
      </c>
      <c r="Q21" s="17">
        <v>2</v>
      </c>
    </row>
    <row r="22" spans="10:17" s="12" customFormat="1" ht="40.5" x14ac:dyDescent="0.25">
      <c r="J22" s="13" t="s">
        <v>40</v>
      </c>
      <c r="K22" s="14" t="s">
        <v>38</v>
      </c>
      <c r="L22" s="15" t="s">
        <v>9</v>
      </c>
      <c r="M22" s="15" t="s">
        <v>36</v>
      </c>
      <c r="N22" s="15" t="s">
        <v>16</v>
      </c>
      <c r="O22" s="36">
        <v>250000</v>
      </c>
      <c r="P22" s="16" t="s">
        <v>41</v>
      </c>
      <c r="Q22" s="17">
        <v>2</v>
      </c>
    </row>
    <row r="23" spans="10:17" s="12" customFormat="1" ht="27" x14ac:dyDescent="0.25">
      <c r="J23" s="13" t="s">
        <v>42</v>
      </c>
      <c r="K23" s="14" t="s">
        <v>39</v>
      </c>
      <c r="L23" s="15" t="s">
        <v>9</v>
      </c>
      <c r="M23" s="15" t="s">
        <v>36</v>
      </c>
      <c r="N23" s="15" t="s">
        <v>16</v>
      </c>
      <c r="O23" s="36">
        <v>4200000</v>
      </c>
      <c r="P23" s="16" t="s">
        <v>43</v>
      </c>
      <c r="Q23" s="17">
        <v>2</v>
      </c>
    </row>
    <row r="24" spans="10:17" s="12" customFormat="1" ht="54" x14ac:dyDescent="0.25">
      <c r="J24" s="13" t="s">
        <v>44</v>
      </c>
      <c r="K24" s="14" t="s">
        <v>39</v>
      </c>
      <c r="L24" s="15" t="s">
        <v>45</v>
      </c>
      <c r="M24" s="15" t="s">
        <v>11</v>
      </c>
      <c r="N24" s="15" t="s">
        <v>16</v>
      </c>
      <c r="O24" s="36">
        <v>540000</v>
      </c>
      <c r="P24" s="16" t="s">
        <v>46</v>
      </c>
      <c r="Q24" s="17">
        <v>2</v>
      </c>
    </row>
    <row r="25" spans="10:17" s="12" customFormat="1" ht="27" x14ac:dyDescent="0.25">
      <c r="J25" s="13" t="s">
        <v>116</v>
      </c>
      <c r="K25" s="14" t="s">
        <v>39</v>
      </c>
      <c r="L25" s="15" t="s">
        <v>10</v>
      </c>
      <c r="M25" s="15" t="s">
        <v>11</v>
      </c>
      <c r="N25" s="15" t="s">
        <v>16</v>
      </c>
      <c r="O25" s="36">
        <v>450000</v>
      </c>
      <c r="P25" s="16" t="s">
        <v>47</v>
      </c>
      <c r="Q25" s="17">
        <v>3</v>
      </c>
    </row>
    <row r="26" spans="10:17" s="12" customFormat="1" ht="27" x14ac:dyDescent="0.25">
      <c r="J26" s="13" t="s">
        <v>48</v>
      </c>
      <c r="K26" s="14" t="s">
        <v>39</v>
      </c>
      <c r="L26" s="15" t="s">
        <v>10</v>
      </c>
      <c r="M26" s="15" t="s">
        <v>11</v>
      </c>
      <c r="N26" s="15" t="s">
        <v>16</v>
      </c>
      <c r="O26" s="36">
        <v>70000</v>
      </c>
      <c r="P26" s="16" t="s">
        <v>49</v>
      </c>
      <c r="Q26" s="17">
        <v>3</v>
      </c>
    </row>
    <row r="27" spans="10:17" s="12" customFormat="1" ht="15" customHeight="1" x14ac:dyDescent="0.25">
      <c r="J27" s="13" t="s">
        <v>50</v>
      </c>
      <c r="K27" s="14" t="s">
        <v>64</v>
      </c>
      <c r="L27" s="15" t="s">
        <v>9</v>
      </c>
      <c r="M27" s="15" t="s">
        <v>12</v>
      </c>
      <c r="N27" s="15" t="s">
        <v>16</v>
      </c>
      <c r="O27" s="36">
        <v>25000</v>
      </c>
      <c r="P27" s="16" t="s">
        <v>51</v>
      </c>
      <c r="Q27" s="17">
        <v>1</v>
      </c>
    </row>
    <row r="28" spans="10:17" s="12" customFormat="1" ht="27" x14ac:dyDescent="0.25">
      <c r="J28" s="13" t="s">
        <v>62</v>
      </c>
      <c r="K28" s="14" t="s">
        <v>64</v>
      </c>
      <c r="L28" s="15" t="s">
        <v>9</v>
      </c>
      <c r="M28" s="15" t="s">
        <v>12</v>
      </c>
      <c r="N28" s="15" t="s">
        <v>16</v>
      </c>
      <c r="O28" s="36">
        <v>40000</v>
      </c>
      <c r="P28" s="16" t="s">
        <v>63</v>
      </c>
      <c r="Q28" s="17">
        <v>2</v>
      </c>
    </row>
    <row r="29" spans="10:17" s="12" customFormat="1" ht="27" x14ac:dyDescent="0.25">
      <c r="J29" s="13" t="s">
        <v>52</v>
      </c>
      <c r="K29" s="14" t="s">
        <v>18</v>
      </c>
      <c r="L29" s="15" t="s">
        <v>9</v>
      </c>
      <c r="M29" s="15" t="s">
        <v>11</v>
      </c>
      <c r="N29" s="15" t="s">
        <v>16</v>
      </c>
      <c r="O29" s="36">
        <v>640000</v>
      </c>
      <c r="P29" s="16" t="s">
        <v>53</v>
      </c>
      <c r="Q29" s="17">
        <v>3</v>
      </c>
    </row>
    <row r="30" spans="10:17" s="12" customFormat="1" ht="40.5" x14ac:dyDescent="0.25">
      <c r="J30" s="13" t="s">
        <v>117</v>
      </c>
      <c r="K30" s="14" t="s">
        <v>39</v>
      </c>
      <c r="L30" s="15" t="s">
        <v>9</v>
      </c>
      <c r="M30" s="15" t="s">
        <v>36</v>
      </c>
      <c r="N30" s="15" t="s">
        <v>16</v>
      </c>
      <c r="O30" s="36">
        <v>3360000</v>
      </c>
      <c r="P30" s="16" t="s">
        <v>119</v>
      </c>
      <c r="Q30" s="17">
        <v>2</v>
      </c>
    </row>
    <row r="31" spans="10:17" s="12" customFormat="1" ht="40.5" x14ac:dyDescent="0.25">
      <c r="J31" s="13" t="s">
        <v>118</v>
      </c>
      <c r="K31" s="14" t="s">
        <v>39</v>
      </c>
      <c r="L31" s="15" t="s">
        <v>9</v>
      </c>
      <c r="M31" s="15" t="s">
        <v>36</v>
      </c>
      <c r="N31" s="15" t="s">
        <v>16</v>
      </c>
      <c r="O31" s="36">
        <v>950000</v>
      </c>
      <c r="P31" s="16" t="s">
        <v>120</v>
      </c>
      <c r="Q31" s="17">
        <v>2</v>
      </c>
    </row>
    <row r="32" spans="10:17" s="12" customFormat="1" ht="27" x14ac:dyDescent="0.25">
      <c r="J32" s="13" t="s">
        <v>54</v>
      </c>
      <c r="K32" s="14" t="s">
        <v>55</v>
      </c>
      <c r="L32" s="15" t="s">
        <v>9</v>
      </c>
      <c r="M32" s="15" t="s">
        <v>11</v>
      </c>
      <c r="N32" s="15" t="s">
        <v>16</v>
      </c>
      <c r="O32" s="36">
        <v>230000</v>
      </c>
      <c r="P32" s="16" t="s">
        <v>56</v>
      </c>
      <c r="Q32" s="17">
        <v>4</v>
      </c>
    </row>
    <row r="33" spans="10:17" s="12" customFormat="1" ht="15" customHeight="1" x14ac:dyDescent="0.25">
      <c r="J33" s="13" t="s">
        <v>121</v>
      </c>
      <c r="K33" s="14" t="s">
        <v>39</v>
      </c>
      <c r="L33" s="15" t="s">
        <v>9</v>
      </c>
      <c r="M33" s="15" t="s">
        <v>11</v>
      </c>
      <c r="N33" s="15" t="s">
        <v>16</v>
      </c>
      <c r="O33" s="36">
        <v>980000</v>
      </c>
      <c r="P33" s="16" t="s">
        <v>122</v>
      </c>
      <c r="Q33" s="17">
        <v>3</v>
      </c>
    </row>
    <row r="34" spans="10:17" s="12" customFormat="1" ht="54" x14ac:dyDescent="0.25">
      <c r="J34" s="13" t="s">
        <v>65</v>
      </c>
      <c r="K34" s="14" t="s">
        <v>39</v>
      </c>
      <c r="L34" s="15" t="s">
        <v>9</v>
      </c>
      <c r="M34" s="15" t="s">
        <v>36</v>
      </c>
      <c r="N34" s="15" t="s">
        <v>16</v>
      </c>
      <c r="O34" s="36">
        <v>2350000</v>
      </c>
      <c r="P34" s="16" t="s">
        <v>66</v>
      </c>
      <c r="Q34" s="17">
        <v>2</v>
      </c>
    </row>
    <row r="35" spans="10:17" s="12" customFormat="1" ht="15" customHeight="1" x14ac:dyDescent="0.25">
      <c r="J35" s="19" t="s">
        <v>73</v>
      </c>
      <c r="K35" s="20" t="s">
        <v>70</v>
      </c>
      <c r="L35" s="15"/>
      <c r="M35" s="15"/>
      <c r="N35" s="15"/>
      <c r="O35" s="36"/>
      <c r="P35" s="16"/>
      <c r="Q35" s="17"/>
    </row>
    <row r="36" spans="10:17" s="12" customFormat="1" ht="15" customHeight="1" x14ac:dyDescent="0.25">
      <c r="J36" s="13" t="s">
        <v>69</v>
      </c>
      <c r="K36" s="14"/>
      <c r="L36" s="15" t="s">
        <v>68</v>
      </c>
      <c r="M36" s="15" t="s">
        <v>11</v>
      </c>
      <c r="N36" s="15" t="s">
        <v>72</v>
      </c>
      <c r="O36" s="36">
        <v>360000</v>
      </c>
      <c r="P36" s="16" t="s">
        <v>67</v>
      </c>
      <c r="Q36" s="17">
        <v>4</v>
      </c>
    </row>
    <row r="37" spans="10:17" s="12" customFormat="1" ht="27" x14ac:dyDescent="0.25">
      <c r="J37" s="13" t="s">
        <v>76</v>
      </c>
      <c r="K37" s="14"/>
      <c r="L37" s="15" t="s">
        <v>9</v>
      </c>
      <c r="M37" s="15" t="s">
        <v>12</v>
      </c>
      <c r="N37" s="15" t="s">
        <v>78</v>
      </c>
      <c r="O37" s="36">
        <v>1630000</v>
      </c>
      <c r="P37" s="16" t="s">
        <v>79</v>
      </c>
      <c r="Q37" s="17">
        <v>1</v>
      </c>
    </row>
    <row r="38" spans="10:17" s="12" customFormat="1" ht="40.5" x14ac:dyDescent="0.25">
      <c r="J38" s="13" t="s">
        <v>89</v>
      </c>
      <c r="K38" s="14"/>
      <c r="L38" s="15" t="s">
        <v>9</v>
      </c>
      <c r="M38" s="15" t="s">
        <v>36</v>
      </c>
      <c r="N38" s="15" t="s">
        <v>77</v>
      </c>
      <c r="O38" s="36">
        <v>2290000</v>
      </c>
      <c r="P38" s="16" t="s">
        <v>84</v>
      </c>
      <c r="Q38" s="17">
        <v>3</v>
      </c>
    </row>
    <row r="39" spans="10:17" s="12" customFormat="1" ht="27" x14ac:dyDescent="0.25">
      <c r="J39" s="13" t="s">
        <v>88</v>
      </c>
      <c r="K39" s="14"/>
      <c r="L39" s="15" t="s">
        <v>10</v>
      </c>
      <c r="M39" s="15" t="s">
        <v>36</v>
      </c>
      <c r="N39" s="15" t="s">
        <v>86</v>
      </c>
      <c r="O39" s="36">
        <v>275000</v>
      </c>
      <c r="P39" s="16" t="s">
        <v>87</v>
      </c>
      <c r="Q39" s="17">
        <v>3</v>
      </c>
    </row>
    <row r="40" spans="10:17" s="12" customFormat="1" ht="15" customHeight="1" x14ac:dyDescent="0.25">
      <c r="J40" s="19" t="s">
        <v>74</v>
      </c>
      <c r="K40" s="20" t="s">
        <v>71</v>
      </c>
      <c r="L40" s="15"/>
      <c r="M40" s="15"/>
      <c r="N40" s="15"/>
      <c r="O40" s="36"/>
      <c r="P40" s="16"/>
      <c r="Q40" s="17"/>
    </row>
    <row r="41" spans="10:17" s="12" customFormat="1" ht="15" customHeight="1" x14ac:dyDescent="0.25">
      <c r="J41" s="13" t="s">
        <v>69</v>
      </c>
      <c r="K41" s="14"/>
      <c r="L41" s="15" t="s">
        <v>68</v>
      </c>
      <c r="M41" s="15" t="s">
        <v>11</v>
      </c>
      <c r="N41" s="15" t="s">
        <v>75</v>
      </c>
      <c r="O41" s="36">
        <v>320000</v>
      </c>
      <c r="P41" s="16" t="s">
        <v>81</v>
      </c>
      <c r="Q41" s="17">
        <v>4</v>
      </c>
    </row>
    <row r="42" spans="10:17" s="12" customFormat="1" ht="15" customHeight="1" x14ac:dyDescent="0.25">
      <c r="J42" s="13" t="s">
        <v>76</v>
      </c>
      <c r="K42" s="14"/>
      <c r="L42" s="15" t="s">
        <v>9</v>
      </c>
      <c r="M42" s="15" t="s">
        <v>36</v>
      </c>
      <c r="N42" s="15" t="s">
        <v>80</v>
      </c>
      <c r="O42" s="36">
        <v>230000</v>
      </c>
      <c r="P42" s="16" t="s">
        <v>82</v>
      </c>
      <c r="Q42" s="17">
        <v>3</v>
      </c>
    </row>
    <row r="43" spans="10:17" s="12" customFormat="1" ht="40.5" x14ac:dyDescent="0.25">
      <c r="J43" s="13" t="s">
        <v>89</v>
      </c>
      <c r="K43" s="14"/>
      <c r="L43" s="15" t="s">
        <v>9</v>
      </c>
      <c r="M43" s="15" t="s">
        <v>36</v>
      </c>
      <c r="N43" s="15" t="s">
        <v>83</v>
      </c>
      <c r="O43" s="36">
        <v>2430000</v>
      </c>
      <c r="P43" s="16" t="s">
        <v>85</v>
      </c>
      <c r="Q43" s="17">
        <v>3</v>
      </c>
    </row>
    <row r="44" spans="10:17" s="12" customFormat="1" ht="40.5" x14ac:dyDescent="0.25">
      <c r="J44" s="13" t="s">
        <v>91</v>
      </c>
      <c r="K44" s="14"/>
      <c r="L44" s="15" t="s">
        <v>90</v>
      </c>
      <c r="M44" s="15" t="s">
        <v>36</v>
      </c>
      <c r="N44" s="15" t="s">
        <v>16</v>
      </c>
      <c r="O44" s="36">
        <v>325000</v>
      </c>
      <c r="P44" s="16" t="s">
        <v>92</v>
      </c>
      <c r="Q44" s="17">
        <v>3</v>
      </c>
    </row>
    <row r="45" spans="10:17" s="12" customFormat="1" ht="27" x14ac:dyDescent="0.25">
      <c r="J45" s="24" t="s">
        <v>93</v>
      </c>
      <c r="K45" s="25"/>
      <c r="L45" s="26" t="s">
        <v>9</v>
      </c>
      <c r="M45" s="26" t="s">
        <v>36</v>
      </c>
      <c r="N45" s="15" t="s">
        <v>16</v>
      </c>
      <c r="O45" s="38">
        <v>1360000</v>
      </c>
      <c r="P45" s="27" t="s">
        <v>94</v>
      </c>
      <c r="Q45" s="28">
        <v>3</v>
      </c>
    </row>
    <row r="46" spans="10:17" ht="15" customHeight="1" x14ac:dyDescent="0.25">
      <c r="J46" s="31" t="s">
        <v>127</v>
      </c>
      <c r="K46" s="29"/>
      <c r="L46" s="29"/>
      <c r="M46" s="29"/>
      <c r="N46" s="29"/>
      <c r="O46" s="30">
        <f>O37+O27+O13+O10+O5+O4+O8</f>
        <v>2750000</v>
      </c>
      <c r="P46" s="29"/>
      <c r="Q46" s="39"/>
    </row>
    <row r="47" spans="10:17" ht="15" customHeight="1" x14ac:dyDescent="0.25">
      <c r="J47" s="31" t="s">
        <v>128</v>
      </c>
      <c r="K47" s="29"/>
      <c r="L47" s="29"/>
      <c r="M47" s="29"/>
      <c r="N47" s="29"/>
      <c r="O47" s="30">
        <f>O34+O31+O30+O28+O24+O23+O22+O21+O19+O16+O15+O14+O12+O11</f>
        <v>17755000</v>
      </c>
      <c r="P47" s="29"/>
      <c r="Q47" s="39"/>
    </row>
    <row r="48" spans="10:17" ht="15" customHeight="1" x14ac:dyDescent="0.25">
      <c r="J48" s="31" t="s">
        <v>129</v>
      </c>
      <c r="K48" s="29"/>
      <c r="L48" s="29"/>
      <c r="M48" s="29"/>
      <c r="N48" s="29"/>
      <c r="O48" s="30">
        <f>O45+O44+O43+O42+O39+O38+O33+O29+O26+O25+O20</f>
        <v>9280000</v>
      </c>
      <c r="P48" s="29"/>
      <c r="Q48" s="39"/>
    </row>
    <row r="49" spans="10:17" ht="15" customHeight="1" thickBot="1" x14ac:dyDescent="0.3">
      <c r="J49" s="32" t="s">
        <v>130</v>
      </c>
      <c r="K49" s="33"/>
      <c r="L49" s="33"/>
      <c r="M49" s="33"/>
      <c r="N49" s="33"/>
      <c r="O49" s="34">
        <f>O41+O36+O32+O18+O9+O7+O6</f>
        <v>6380000</v>
      </c>
      <c r="P49" s="35"/>
      <c r="Q49" s="40"/>
    </row>
    <row r="50" spans="10:17" ht="15" customHeight="1" x14ac:dyDescent="0.25">
      <c r="J50" s="22" t="s">
        <v>125</v>
      </c>
      <c r="O50" s="21"/>
    </row>
  </sheetData>
  <mergeCells count="1">
    <mergeCell ref="J1:Q1"/>
  </mergeCells>
  <printOptions horizontalCentered="1"/>
  <pageMargins left="0.39370078740157483" right="0.39370078740157483" top="0.78740157480314965" bottom="0.39370078740157483" header="0.31496062992125984" footer="0.31496062992125984"/>
  <pageSetup paperSize="8" scale="74" fitToHeight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2020-06-29T08:05:36Z</dcterms:modified>
</cp:coreProperties>
</file>